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440" windowHeight="12210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<sst xmlns="http://schemas.openxmlformats.org/spreadsheetml/2006/main" count="13" uniqueCount="13">
  <si>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Törvény szerinti illetmények, munkabérek</t>
  </si>
  <si>
    <t>igazgató (főigazgató), igazgatóhelyettes (főigazgató-helyettes)</t>
  </si>
  <si>
    <t>főosztályvezető, főosztályvezető-helyettes, osztályvezető, ügykezelő osztályvezető, további vezető</t>
  </si>
  <si>
    <t>"A", "B" fizetési osztály összesen</t>
  </si>
  <si>
    <t>"C", "D" fizetési osztály összesen</t>
  </si>
  <si>
    <t>"E" - "J" fizetési osztály összesen</t>
  </si>
  <si>
    <t>fizikai alkalmazott, a költségvetési szerveknél foglalkoztatott egyéb munkavállaló  (fizikai alkalmazott)</t>
  </si>
  <si>
    <t>Beosztás</t>
  </si>
  <si>
    <t>fő</t>
  </si>
  <si>
    <t>céljuttatás</t>
  </si>
  <si>
    <t>cafeteria</t>
  </si>
  <si>
    <t>költségtérítések</t>
  </si>
  <si>
    <t>Mindösszesen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</si>
</sst>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7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0" borderId="7" applyNumberFormat="0" applyFon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6" borderId="1" applyNumberFormat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16" borderId="0" xfId="0" applyFont="1" applyFill="1" applyAlignment="1">
      <alignment horizontal="center" vertical="top" wrapText="1"/>
    </xf>
    <xf numFmtId="3" fontId="3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B26" sqref="B26"/>
    </sheetView>
  </sheetViews>
  <sheetFormatPr defaultColWidth="9.00390625" defaultRowHeight="12.75"/>
  <cols>
    <col min="1" max="1" width="41.00390625" style="0" customWidth="1"/>
    <col min="2" max="2" width="15.625" style="0" customWidth="1"/>
    <col min="3" max="3" width="28.375" style="0" customWidth="1"/>
    <col min="4" max="4" width="24.875" style="0" customWidth="1"/>
    <col min="5" max="5" width="26.25390625" style="0" customWidth="1"/>
    <col min="6" max="6" width="26.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30">
      <c r="A2" s="2" t="s">
        <v>7</v>
      </c>
      <c r="B2" s="2" t="s">
        <v>8</v>
      </c>
      <c r="C2" s="2" t="s">
        <v>0</v>
      </c>
      <c r="D2" s="2" t="s">
        <v>9</v>
      </c>
      <c r="E2" s="2" t="s">
        <v>11</v>
      </c>
      <c r="F2" s="2" t="s">
        <v>10</v>
      </c>
    </row>
    <row r="3" spans="1:6" ht="25.5">
      <c r="A3" s="1" t="s">
        <v>1</v>
      </c>
      <c r="B3" s="3">
        <v>3</v>
      </c>
      <c r="C3" s="3">
        <f>3696300*3</f>
        <v>11088900</v>
      </c>
      <c r="D3" s="3">
        <v>2400000</v>
      </c>
      <c r="E3" s="3">
        <v>0</v>
      </c>
      <c r="F3" s="3">
        <f>50000*3</f>
        <v>150000</v>
      </c>
    </row>
    <row r="4" spans="1:6" ht="38.25">
      <c r="A4" s="1" t="s">
        <v>2</v>
      </c>
      <c r="B4" s="3">
        <v>21</v>
      </c>
      <c r="C4" s="3">
        <f>13251000*3</f>
        <v>39753000</v>
      </c>
      <c r="D4" s="3">
        <v>3484200</v>
      </c>
      <c r="E4">
        <v>308760</v>
      </c>
      <c r="F4" s="3">
        <f>50000*21</f>
        <v>1050000</v>
      </c>
    </row>
    <row r="5" spans="1:6" ht="12.75">
      <c r="A5" s="1" t="s">
        <v>3</v>
      </c>
      <c r="B5" s="3">
        <v>12</v>
      </c>
      <c r="C5" s="3">
        <f>3681000*3</f>
        <v>11043000</v>
      </c>
      <c r="D5" s="3">
        <v>1152600</v>
      </c>
      <c r="E5" s="3">
        <v>140840</v>
      </c>
      <c r="F5" s="3">
        <f>50000*12</f>
        <v>600000</v>
      </c>
    </row>
    <row r="6" spans="1:6" ht="12.75">
      <c r="A6" s="1" t="s">
        <v>4</v>
      </c>
      <c r="B6" s="3">
        <v>29</v>
      </c>
      <c r="C6" s="3">
        <f>9190300*3</f>
        <v>27570900</v>
      </c>
      <c r="D6" s="3">
        <v>0</v>
      </c>
      <c r="E6" s="3">
        <v>1007790</v>
      </c>
      <c r="F6" s="3">
        <f>50000*29</f>
        <v>1450000</v>
      </c>
    </row>
    <row r="7" spans="1:6" ht="12.75">
      <c r="A7" s="1" t="s">
        <v>5</v>
      </c>
      <c r="B7" s="3">
        <v>30</v>
      </c>
      <c r="C7" s="3">
        <f>12575100*3</f>
        <v>37725300</v>
      </c>
      <c r="D7" s="3">
        <v>0</v>
      </c>
      <c r="E7" s="3">
        <v>72215</v>
      </c>
      <c r="F7" s="3">
        <f>50000*29+25000</f>
        <v>1475000</v>
      </c>
    </row>
    <row r="8" spans="1:6" ht="38.25">
      <c r="A8" s="1" t="s">
        <v>6</v>
      </c>
      <c r="B8" s="3">
        <v>7</v>
      </c>
      <c r="C8" s="3">
        <f>1974000*3</f>
        <v>5922000</v>
      </c>
      <c r="D8" s="3">
        <v>0</v>
      </c>
      <c r="E8" s="3">
        <v>0</v>
      </c>
      <c r="F8" s="3">
        <f>50000*2+37500*2+25000*3</f>
        <v>250000</v>
      </c>
    </row>
    <row r="9" spans="1:6" ht="12.75">
      <c r="A9" s="5" t="s">
        <v>12</v>
      </c>
      <c r="B9" s="4">
        <f>SUM(B3:B8)</f>
        <v>102</v>
      </c>
      <c r="C9" s="4">
        <f>SUM(C3:C8)</f>
        <v>133103100</v>
      </c>
      <c r="D9" s="4">
        <f>SUM(D3:D8)</f>
        <v>7036800</v>
      </c>
      <c r="E9" s="4">
        <f>SUM(E3:E8)</f>
        <v>1529605</v>
      </c>
      <c r="F9" s="4">
        <f>SUM(F3:F8)</f>
        <v>4975000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0" r:id="rId1"/>
  <headerFooter alignWithMargins="0">
    <oddHeader>&amp;CA Nemzeti Örökség Intézetnél foglalkoztatottak létszámára és személyi juttatására vonatkozó összesített adatok 
2019. III. negyedévre vonatkozóan (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Péter Hajnalka</cp:lastModifiedBy>
  <cp:lastPrinted>2019-11-06T13:34:06Z</cp:lastPrinted>
  <dcterms:created xsi:type="dcterms:W3CDTF">2010-05-29T08:47:41Z</dcterms:created>
  <dcterms:modified xsi:type="dcterms:W3CDTF">2020-01-15T10:06:14Z</dcterms:modified>
  <cp:category/>
  <cp:version/>
  <cp:contentType/>
  <cp:contentStatus/>
</cp:coreProperties>
</file>